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1145" activeTab="2"/>
  </bookViews>
  <sheets>
    <sheet name="Раздел 2" sheetId="4" r:id="rId1"/>
    <sheet name="Раздел 3" sheetId="5" r:id="rId2"/>
    <sheet name="Справочно к разделу 3" sheetId="6" r:id="rId3"/>
  </sheets>
  <definedNames>
    <definedName name="_xlnm._FilterDatabase" localSheetId="1" hidden="1">'Раздел 3'!$A$14:$G$14</definedName>
    <definedName name="_xlnm.Print_Area" localSheetId="1">'Раздел 3'!$A$1:$G$19</definedName>
  </definedNames>
  <calcPr calcId="145621"/>
</workbook>
</file>

<file path=xl/calcChain.xml><?xml version="1.0" encoding="utf-8"?>
<calcChain xmlns="http://schemas.openxmlformats.org/spreadsheetml/2006/main">
  <c r="E9" i="4" l="1"/>
  <c r="D9" i="4"/>
  <c r="C9" i="4" l="1"/>
  <c r="D17" i="5" l="1"/>
  <c r="C17" i="5" s="1"/>
  <c r="D18" i="5"/>
  <c r="C18" i="5" s="1"/>
  <c r="D19" i="5"/>
  <c r="C19" i="5" s="1"/>
  <c r="D16" i="5"/>
  <c r="C16" i="5" s="1"/>
  <c r="D15" i="5"/>
  <c r="C15" i="5" s="1"/>
  <c r="E14" i="5"/>
  <c r="F14" i="5"/>
  <c r="G14" i="5"/>
  <c r="G8" i="5"/>
  <c r="D10" i="5"/>
  <c r="C10" i="5" s="1"/>
  <c r="D11" i="5"/>
  <c r="C11" i="5" s="1"/>
  <c r="D12" i="5"/>
  <c r="C12" i="5" s="1"/>
  <c r="D13" i="5"/>
  <c r="C13" i="5" s="1"/>
  <c r="D9" i="5"/>
  <c r="C9" i="5" s="1"/>
  <c r="D16" i="6"/>
  <c r="D15" i="6"/>
  <c r="D12" i="6"/>
  <c r="C12" i="6" s="1"/>
  <c r="D13" i="6"/>
  <c r="D14" i="6"/>
  <c r="C14" i="6" s="1"/>
  <c r="D11" i="6"/>
  <c r="C11" i="6" s="1"/>
  <c r="C16" i="6"/>
  <c r="C13" i="6"/>
  <c r="C15" i="6"/>
  <c r="E9" i="6"/>
  <c r="F9" i="6"/>
  <c r="G9" i="6"/>
  <c r="F8" i="5"/>
  <c r="E8" i="5"/>
  <c r="C8" i="4"/>
  <c r="D9" i="6" l="1"/>
  <c r="C9" i="6"/>
  <c r="D14" i="5"/>
  <c r="C8" i="5"/>
  <c r="C14" i="5"/>
  <c r="D8" i="5"/>
</calcChain>
</file>

<file path=xl/sharedStrings.xml><?xml version="1.0" encoding="utf-8"?>
<sst xmlns="http://schemas.openxmlformats.org/spreadsheetml/2006/main" count="69" uniqueCount="46">
  <si>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</si>
  <si>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</si>
  <si>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</si>
  <si>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</si>
  <si>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</si>
  <si>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</si>
  <si>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</si>
  <si>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</si>
  <si>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>Х</t>
  </si>
  <si>
    <t>в том числе:</t>
  </si>
  <si>
    <t xml:space="preserve">2.1. Сведения о контрольных мероприятиях </t>
  </si>
  <si>
    <t>Количество проведенных проверок</t>
  </si>
  <si>
    <t>Количество проверок, которыми установлены нарушения</t>
  </si>
  <si>
    <t xml:space="preserve">в том числе, связанные с: </t>
  </si>
  <si>
    <t>из них повторно</t>
  </si>
  <si>
    <t>тыс. руб.</t>
  </si>
  <si>
    <t xml:space="preserve">Всего </t>
  </si>
  <si>
    <t>Организации</t>
  </si>
  <si>
    <t>Индивидуальные предприниматели</t>
  </si>
  <si>
    <t>Итого</t>
  </si>
  <si>
    <t>Должностные лица</t>
  </si>
  <si>
    <t>Юридические лица</t>
  </si>
  <si>
    <t xml:space="preserve">Предъявлено штрафных санкций, в том числе: </t>
  </si>
  <si>
    <t>Взыскано штрафных санкций, в том числе:</t>
  </si>
  <si>
    <t>по ч.2 ст. 14.5 КоАП РФ</t>
  </si>
  <si>
    <t>по ч. 3 ст. 14.5 КоАП РФ</t>
  </si>
  <si>
    <t>по ч. 4 ст. 14.5 КоАП РФ</t>
  </si>
  <si>
    <t>по ч. 5 ст. 14.5 КоАП РФ</t>
  </si>
  <si>
    <t>по ч. 6 ст. 14.5 КоАП РФ</t>
  </si>
  <si>
    <t>Применённые административные наказания за совершение административных правонарушений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</si>
  <si>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</si>
  <si>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</si>
  <si>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</si>
  <si>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 xml:space="preserve">по ч. 5 ст. 14.5 КоАП РФ </t>
  </si>
  <si>
    <t xml:space="preserve">по ч. 6 ст. 14.5 КоАП РФ </t>
  </si>
  <si>
    <t xml:space="preserve">применено административное наказание в виде дисквалификации по ч. 3 ст. 14.5 КоАП РФ </t>
  </si>
  <si>
    <t xml:space="preserve">применено административное наказание в виде приостановления деятельности по ч. 3 ст. 14.5 КоАП РФ </t>
  </si>
  <si>
    <t xml:space="preserve">Справочно к разделу 3   </t>
  </si>
  <si>
    <r>
      <t xml:space="preserve">неприменением ККТ в установленных законодательством о применении ККТ случаях                                                                                                                                                  </t>
    </r>
    <r>
      <rPr>
        <b/>
        <sz val="11"/>
        <color theme="1"/>
        <rFont val="Times New Roman"/>
        <family val="1"/>
        <charset val="204"/>
      </rPr>
      <t xml:space="preserve">  (ч.2 ст. 14.5. КоАП РФ)</t>
    </r>
  </si>
  <si>
    <r>
      <t xml:space="preserve"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                                                                  </t>
    </r>
    <r>
      <rPr>
        <b/>
        <sz val="11"/>
        <color theme="1"/>
        <rFont val="Times New Roman"/>
        <family val="1"/>
        <charset val="204"/>
      </rPr>
      <t>(ч. 3 ст. 14.5 КоАП РФ)</t>
    </r>
  </si>
  <si>
    <r>
      <t xml:space="preserve"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                                           </t>
    </r>
    <r>
      <rPr>
        <b/>
        <sz val="11"/>
        <color theme="1"/>
        <rFont val="Times New Roman"/>
        <family val="1"/>
        <charset val="204"/>
      </rPr>
      <t xml:space="preserve"> (ч. 4 ст. 14.5 КоАП РФ)</t>
    </r>
  </si>
  <si>
    <r>
      <t xml:space="preserve"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                                                                     </t>
    </r>
    <r>
      <rPr>
        <b/>
        <sz val="11"/>
        <color theme="1"/>
        <rFont val="Times New Roman"/>
        <family val="1"/>
        <charset val="204"/>
      </rPr>
      <t xml:space="preserve"> (ч. 5 ст. 14.5 КоАП РФ)</t>
    </r>
  </si>
  <si>
    <r>
      <t xml:space="preserve"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                                                                 </t>
    </r>
    <r>
      <rPr>
        <b/>
        <sz val="11"/>
        <color theme="1"/>
        <rFont val="Times New Roman"/>
        <family val="1"/>
        <charset val="204"/>
      </rPr>
      <t xml:space="preserve">       (ч. 6 ст. 14.5 КоАП РФ)</t>
    </r>
  </si>
  <si>
    <t xml:space="preserve"> Раздел 3. Административные наказания за нарушения законодательства о ККТ</t>
  </si>
  <si>
    <t>Раздел 2. Контроль за соблюдением требований к ККТ, порядком и условиями ее регистрации и применения</t>
  </si>
  <si>
    <t>единиц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</si>
</sst>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/>
    <xf numFmtId="0" fontId="2" fillId="0" borderId="3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justify" vertical="center" wrapText="1"/>
    </xf>
    <xf numFmtId="0" fontId="4" fillId="0" borderId="0" xfId="0" applyFont="1"/>
    <xf numFmtId="0" fontId="3" fillId="0" borderId="0" xfId="0" applyFont="1" applyAlignment="1">
      <alignment vertical="center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justify" vertical="center" wrapText="1"/>
    </xf>
    <xf numFmtId="0" fontId="1" fillId="2" borderId="9" xfId="0" applyFont="1" applyFill="1" applyBorder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view="pageBreakPreview" zoomScaleNormal="100" zoomScaleSheetLayoutView="100" workbookViewId="0">
      <selection activeCell="A3" sqref="A3:A5"/>
    </sheetView>
  </sheetViews>
  <sheetFormatPr defaultRowHeight="15" x14ac:dyDescent="0.25"/>
  <cols>
    <col min="1" max="1" width="69.140625" customWidth="1"/>
    <col min="2" max="2" width="13" customWidth="1"/>
    <col min="3" max="3" width="11" customWidth="1"/>
    <col min="4" max="4" width="19.28515625" customWidth="1"/>
    <col min="5" max="5" width="15.5703125" customWidth="1"/>
  </cols>
  <sheetData>
    <row r="1" spans="1:5" ht="40.5" customHeight="1" x14ac:dyDescent="0.25">
      <c r="A1" s="36" t="s">
        <v>44</v>
      </c>
      <c r="B1" s="36"/>
      <c r="C1" s="36"/>
      <c r="D1" s="36"/>
      <c r="E1" s="36"/>
    </row>
    <row r="2" spans="1:5" ht="16.5" thickBot="1" x14ac:dyDescent="0.3">
      <c r="E2" s="17"/>
    </row>
    <row r="3" spans="1:5" ht="15.75" thickBot="1" x14ac:dyDescent="0.3">
      <c r="A3" s="37" t="s">
        <v>0</v>
      </c>
      <c r="B3" s="40" t="s">
        <v>1</v>
      </c>
      <c r="C3" s="37" t="s">
        <v>2</v>
      </c>
      <c r="D3" s="43" t="s">
        <v>3</v>
      </c>
      <c r="E3" s="44"/>
    </row>
    <row r="4" spans="1:5" ht="30" customHeight="1" x14ac:dyDescent="0.25">
      <c r="A4" s="38"/>
      <c r="B4" s="41"/>
      <c r="C4" s="38"/>
      <c r="D4" s="40" t="s">
        <v>4</v>
      </c>
      <c r="E4" s="40" t="s">
        <v>5</v>
      </c>
    </row>
    <row r="5" spans="1:5" ht="15.75" thickBot="1" x14ac:dyDescent="0.3">
      <c r="A5" s="39"/>
      <c r="B5" s="42"/>
      <c r="C5" s="39"/>
      <c r="D5" s="42"/>
      <c r="E5" s="42"/>
    </row>
    <row r="6" spans="1:5" ht="15.75" thickBot="1" x14ac:dyDescent="0.3">
      <c r="A6" s="3" t="s">
        <v>6</v>
      </c>
      <c r="B6" s="4" t="s">
        <v>7</v>
      </c>
      <c r="C6" s="4">
        <v>1</v>
      </c>
      <c r="D6" s="4">
        <v>2</v>
      </c>
      <c r="E6" s="4">
        <v>3</v>
      </c>
    </row>
    <row r="7" spans="1:5" ht="15.75" thickBot="1" x14ac:dyDescent="0.3">
      <c r="A7" s="33" t="s">
        <v>10</v>
      </c>
      <c r="B7" s="34"/>
      <c r="C7" s="34"/>
      <c r="D7" s="34"/>
      <c r="E7" s="35"/>
    </row>
    <row r="8" spans="1:5" ht="15.75" thickBot="1" x14ac:dyDescent="0.3">
      <c r="A8" s="5" t="s">
        <v>11</v>
      </c>
      <c r="B8" s="4">
        <v>2010</v>
      </c>
      <c r="C8" s="32">
        <f>SUM(D8:E8)</f>
        <v>153</v>
      </c>
      <c r="D8" s="32">
        <v>138</v>
      </c>
      <c r="E8" s="32">
        <v>15</v>
      </c>
    </row>
    <row r="9" spans="1:5" ht="15.75" thickBot="1" x14ac:dyDescent="0.3">
      <c r="A9" s="5" t="s">
        <v>12</v>
      </c>
      <c r="B9" s="4">
        <v>2021</v>
      </c>
      <c r="C9" s="32">
        <f>SUM(D9:E9)</f>
        <v>153</v>
      </c>
      <c r="D9" s="32">
        <f>D11+D13+D14+D15+D16</f>
        <v>138</v>
      </c>
      <c r="E9" s="32">
        <f>E11+E13+E14+E15+E16</f>
        <v>15</v>
      </c>
    </row>
    <row r="10" spans="1:5" ht="15.75" thickBot="1" x14ac:dyDescent="0.3">
      <c r="A10" s="11" t="s">
        <v>13</v>
      </c>
      <c r="B10" s="8"/>
      <c r="C10" s="12"/>
      <c r="D10" s="12"/>
      <c r="E10" s="12"/>
    </row>
    <row r="11" spans="1:5" ht="45" thickBot="1" x14ac:dyDescent="0.3">
      <c r="A11" s="23" t="s">
        <v>38</v>
      </c>
      <c r="B11" s="24">
        <v>2022</v>
      </c>
      <c r="C11" s="25">
        <v>92</v>
      </c>
      <c r="D11" s="25">
        <v>81</v>
      </c>
      <c r="E11" s="25">
        <v>11</v>
      </c>
    </row>
    <row r="12" spans="1:5" ht="15.75" thickBot="1" x14ac:dyDescent="0.3">
      <c r="A12" s="14" t="s">
        <v>14</v>
      </c>
      <c r="B12" s="4">
        <v>2023</v>
      </c>
      <c r="C12" s="6">
        <v>6</v>
      </c>
      <c r="D12" s="6">
        <v>6</v>
      </c>
      <c r="E12" s="6">
        <v>0</v>
      </c>
    </row>
    <row r="13" spans="1:5" ht="80.25" customHeight="1" thickBot="1" x14ac:dyDescent="0.3">
      <c r="A13" s="13" t="s">
        <v>39</v>
      </c>
      <c r="B13" s="4">
        <v>2024</v>
      </c>
      <c r="C13" s="6">
        <v>0</v>
      </c>
      <c r="D13" s="6">
        <v>0</v>
      </c>
      <c r="E13" s="6">
        <v>0</v>
      </c>
    </row>
    <row r="14" spans="1:5" ht="81" customHeight="1" thickBot="1" x14ac:dyDescent="0.3">
      <c r="A14" s="13" t="s">
        <v>40</v>
      </c>
      <c r="B14" s="4">
        <v>2025</v>
      </c>
      <c r="C14" s="6">
        <v>60</v>
      </c>
      <c r="D14" s="6">
        <v>56</v>
      </c>
      <c r="E14" s="6">
        <v>4</v>
      </c>
    </row>
    <row r="15" spans="1:5" ht="80.099999999999994" customHeight="1" thickBot="1" x14ac:dyDescent="0.3">
      <c r="A15" s="13" t="s">
        <v>41</v>
      </c>
      <c r="B15" s="4">
        <v>2026</v>
      </c>
      <c r="C15" s="6">
        <v>0</v>
      </c>
      <c r="D15" s="6">
        <v>0</v>
      </c>
      <c r="E15" s="6">
        <v>0</v>
      </c>
    </row>
    <row r="16" spans="1:5" ht="90" customHeight="1" thickBot="1" x14ac:dyDescent="0.3">
      <c r="A16" s="13" t="s">
        <v>42</v>
      </c>
      <c r="B16" s="4">
        <v>2027</v>
      </c>
      <c r="C16" s="6">
        <v>1</v>
      </c>
      <c r="D16" s="6">
        <v>1</v>
      </c>
      <c r="E16" s="6">
        <v>0</v>
      </c>
    </row>
  </sheetData>
  <mergeCells count="8">
    <mergeCell ref="A1:E1"/>
    <mergeCell ref="A7:E7"/>
    <mergeCell ref="A3:A5"/>
    <mergeCell ref="B3:B5"/>
    <mergeCell ref="C3:C5"/>
    <mergeCell ref="D3:E3"/>
    <mergeCell ref="D4:D5"/>
    <mergeCell ref="E4:E5"/>
  </mergeCells>
  <pageMargins left="0.78740157480314965" right="0.39370078740157483" top="0.39370078740157483" bottom="0.39370078740157483" header="0.31496062992125984" footer="0.31496062992125984"/>
  <pageSetup paperSize="9" scale="42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9"/>
  <sheetViews>
    <sheetView view="pageBreakPreview" zoomScaleNormal="100" zoomScaleSheetLayoutView="100" workbookViewId="0">
      <selection activeCell="A2" sqref="A2:G2"/>
    </sheetView>
  </sheetViews>
  <sheetFormatPr defaultRowHeight="15" x14ac:dyDescent="0.25"/>
  <cols>
    <col min="1" max="1" width="32.140625" customWidth="1"/>
    <col min="2" max="2" width="12" customWidth="1"/>
    <col min="7" max="7" width="19.7109375" customWidth="1"/>
  </cols>
  <sheetData>
    <row r="2" spans="1:7" ht="39.75" customHeight="1" x14ac:dyDescent="0.25">
      <c r="A2" s="45" t="s">
        <v>43</v>
      </c>
      <c r="B2" s="45"/>
      <c r="C2" s="45"/>
      <c r="D2" s="45"/>
      <c r="E2" s="45"/>
      <c r="F2" s="45"/>
      <c r="G2" s="45"/>
    </row>
    <row r="3" spans="1:7" ht="16.5" thickBot="1" x14ac:dyDescent="0.3">
      <c r="A3" s="10"/>
      <c r="B3" s="10"/>
      <c r="C3" s="10"/>
      <c r="D3" s="10"/>
      <c r="E3" s="10"/>
      <c r="F3" s="10"/>
      <c r="G3" s="10" t="s">
        <v>15</v>
      </c>
    </row>
    <row r="4" spans="1:7" ht="28.5" customHeight="1" thickBot="1" x14ac:dyDescent="0.3">
      <c r="A4" s="37" t="s">
        <v>0</v>
      </c>
      <c r="B4" s="40" t="s">
        <v>1</v>
      </c>
      <c r="C4" s="40" t="s">
        <v>16</v>
      </c>
      <c r="D4" s="43" t="s">
        <v>17</v>
      </c>
      <c r="E4" s="46"/>
      <c r="F4" s="44"/>
      <c r="G4" s="47" t="s">
        <v>18</v>
      </c>
    </row>
    <row r="5" spans="1:7" ht="15.75" customHeight="1" thickBot="1" x14ac:dyDescent="0.3">
      <c r="A5" s="38"/>
      <c r="B5" s="41"/>
      <c r="C5" s="41"/>
      <c r="D5" s="40" t="s">
        <v>19</v>
      </c>
      <c r="E5" s="43" t="s">
        <v>9</v>
      </c>
      <c r="F5" s="44"/>
      <c r="G5" s="48"/>
    </row>
    <row r="6" spans="1:7" ht="43.5" thickBot="1" x14ac:dyDescent="0.3">
      <c r="A6" s="39"/>
      <c r="B6" s="42"/>
      <c r="C6" s="42"/>
      <c r="D6" s="42"/>
      <c r="E6" s="2" t="s">
        <v>20</v>
      </c>
      <c r="F6" s="2" t="s">
        <v>21</v>
      </c>
      <c r="G6" s="49"/>
    </row>
    <row r="7" spans="1:7" ht="15.75" thickBot="1" x14ac:dyDescent="0.3">
      <c r="A7" s="3" t="s">
        <v>6</v>
      </c>
      <c r="B7" s="6" t="s">
        <v>7</v>
      </c>
      <c r="C7" s="4">
        <v>1</v>
      </c>
      <c r="D7" s="4">
        <v>2</v>
      </c>
      <c r="E7" s="4">
        <v>3</v>
      </c>
      <c r="F7" s="4">
        <v>4</v>
      </c>
      <c r="G7" s="4">
        <v>5</v>
      </c>
    </row>
    <row r="8" spans="1:7" ht="42.75" customHeight="1" thickBot="1" x14ac:dyDescent="0.3">
      <c r="A8" s="15" t="s">
        <v>22</v>
      </c>
      <c r="B8" s="4">
        <v>3010</v>
      </c>
      <c r="C8" s="28">
        <f>SUM(C9:C13)</f>
        <v>467</v>
      </c>
      <c r="D8" s="28">
        <f>SUM(D9:D13)</f>
        <v>162</v>
      </c>
      <c r="E8" s="28">
        <f>SUM(E9:E13)</f>
        <v>37</v>
      </c>
      <c r="F8" s="28">
        <f>SUM(F9:F13)</f>
        <v>125</v>
      </c>
      <c r="G8" s="28">
        <f>SUM(G9:G13)</f>
        <v>305</v>
      </c>
    </row>
    <row r="9" spans="1:7" ht="15.75" thickBot="1" x14ac:dyDescent="0.3">
      <c r="A9" s="19" t="s">
        <v>24</v>
      </c>
      <c r="B9" s="1">
        <v>3011</v>
      </c>
      <c r="C9" s="29">
        <f>D9+G9</f>
        <v>430</v>
      </c>
      <c r="D9" s="29">
        <f>SUM(E9:F9)</f>
        <v>150</v>
      </c>
      <c r="E9" s="22">
        <v>30</v>
      </c>
      <c r="F9" s="22">
        <v>120</v>
      </c>
      <c r="G9" s="22">
        <v>280</v>
      </c>
    </row>
    <row r="10" spans="1:7" ht="15.75" thickBot="1" x14ac:dyDescent="0.3">
      <c r="A10" s="19" t="s">
        <v>25</v>
      </c>
      <c r="B10" s="1">
        <v>3012</v>
      </c>
      <c r="C10" s="29">
        <f t="shared" ref="C10:C13" si="0">D10+G10</f>
        <v>0</v>
      </c>
      <c r="D10" s="29">
        <f t="shared" ref="D10:D13" si="1">SUM(E10:F10)</f>
        <v>0</v>
      </c>
      <c r="E10" s="22">
        <v>0</v>
      </c>
      <c r="F10" s="22">
        <v>0</v>
      </c>
      <c r="G10" s="22">
        <v>0</v>
      </c>
    </row>
    <row r="11" spans="1:7" ht="15.75" thickBot="1" x14ac:dyDescent="0.3">
      <c r="A11" s="19" t="s">
        <v>26</v>
      </c>
      <c r="B11" s="1">
        <v>3013</v>
      </c>
      <c r="C11" s="29">
        <f t="shared" si="0"/>
        <v>33</v>
      </c>
      <c r="D11" s="29">
        <f t="shared" si="1"/>
        <v>10</v>
      </c>
      <c r="E11" s="22">
        <v>5</v>
      </c>
      <c r="F11" s="22">
        <v>5</v>
      </c>
      <c r="G11" s="22">
        <v>23</v>
      </c>
    </row>
    <row r="12" spans="1:7" ht="15.75" thickBot="1" x14ac:dyDescent="0.3">
      <c r="A12" s="19" t="s">
        <v>27</v>
      </c>
      <c r="B12" s="1">
        <v>3014</v>
      </c>
      <c r="C12" s="29">
        <f t="shared" si="0"/>
        <v>0</v>
      </c>
      <c r="D12" s="29">
        <f t="shared" si="1"/>
        <v>0</v>
      </c>
      <c r="E12" s="22">
        <v>0</v>
      </c>
      <c r="F12" s="22">
        <v>0</v>
      </c>
      <c r="G12" s="22">
        <v>0</v>
      </c>
    </row>
    <row r="13" spans="1:7" ht="15.75" thickBot="1" x14ac:dyDescent="0.3">
      <c r="A13" s="19" t="s">
        <v>28</v>
      </c>
      <c r="B13" s="1">
        <v>3015</v>
      </c>
      <c r="C13" s="29">
        <f t="shared" si="0"/>
        <v>4</v>
      </c>
      <c r="D13" s="29">
        <f t="shared" si="1"/>
        <v>2</v>
      </c>
      <c r="E13" s="22">
        <v>2</v>
      </c>
      <c r="F13" s="22">
        <v>0</v>
      </c>
      <c r="G13" s="22">
        <v>2</v>
      </c>
    </row>
    <row r="14" spans="1:7" ht="43.5" customHeight="1" thickBot="1" x14ac:dyDescent="0.3">
      <c r="A14" s="16" t="s">
        <v>23</v>
      </c>
      <c r="B14" s="9">
        <v>3020</v>
      </c>
      <c r="C14" s="30">
        <f>SUM(C15:C19)</f>
        <v>214</v>
      </c>
      <c r="D14" s="30">
        <f>SUM(D15:D19)</f>
        <v>27</v>
      </c>
      <c r="E14" s="30">
        <f>SUM(E15:E19)</f>
        <v>12</v>
      </c>
      <c r="F14" s="30">
        <f>SUM(F15:F19)</f>
        <v>15</v>
      </c>
      <c r="G14" s="30">
        <f>SUM(G15:G19)</f>
        <v>187</v>
      </c>
    </row>
    <row r="15" spans="1:7" ht="30" customHeight="1" thickBot="1" x14ac:dyDescent="0.3">
      <c r="A15" s="20" t="s">
        <v>24</v>
      </c>
      <c r="B15" s="8">
        <v>3021</v>
      </c>
      <c r="C15" s="31">
        <f>D15+G15</f>
        <v>182</v>
      </c>
      <c r="D15" s="31">
        <f>SUM(E15:F15)</f>
        <v>10</v>
      </c>
      <c r="E15" s="26">
        <v>10</v>
      </c>
      <c r="F15" s="26">
        <v>0</v>
      </c>
      <c r="G15" s="26">
        <v>172</v>
      </c>
    </row>
    <row r="16" spans="1:7" ht="15.75" thickBot="1" x14ac:dyDescent="0.3">
      <c r="A16" s="21" t="s">
        <v>25</v>
      </c>
      <c r="B16" s="1">
        <v>3022</v>
      </c>
      <c r="C16" s="29">
        <f>D16+G16</f>
        <v>0</v>
      </c>
      <c r="D16" s="29">
        <f>SUM(E16:F16)</f>
        <v>0</v>
      </c>
      <c r="E16" s="22">
        <v>0</v>
      </c>
      <c r="F16" s="22">
        <v>0</v>
      </c>
      <c r="G16" s="22">
        <v>0</v>
      </c>
    </row>
    <row r="17" spans="1:7" ht="15.75" thickBot="1" x14ac:dyDescent="0.3">
      <c r="A17" s="21" t="s">
        <v>26</v>
      </c>
      <c r="B17" s="1">
        <v>3023</v>
      </c>
      <c r="C17" s="29">
        <f t="shared" ref="C17:C19" si="2">D17+G17</f>
        <v>32</v>
      </c>
      <c r="D17" s="29">
        <f t="shared" ref="D17:D19" si="3">SUM(E17:F17)</f>
        <v>17</v>
      </c>
      <c r="E17" s="22">
        <v>2</v>
      </c>
      <c r="F17" s="22">
        <v>15</v>
      </c>
      <c r="G17" s="22">
        <v>15</v>
      </c>
    </row>
    <row r="18" spans="1:7" ht="15.75" thickBot="1" x14ac:dyDescent="0.3">
      <c r="A18" s="21" t="s">
        <v>27</v>
      </c>
      <c r="B18" s="1">
        <v>3024</v>
      </c>
      <c r="C18" s="29">
        <f t="shared" si="2"/>
        <v>0</v>
      </c>
      <c r="D18" s="29">
        <f t="shared" si="3"/>
        <v>0</v>
      </c>
      <c r="E18" s="22">
        <v>0</v>
      </c>
      <c r="F18" s="22">
        <v>0</v>
      </c>
      <c r="G18" s="22">
        <v>0</v>
      </c>
    </row>
    <row r="19" spans="1:7" x14ac:dyDescent="0.25">
      <c r="A19" s="21" t="s">
        <v>28</v>
      </c>
      <c r="B19" s="1">
        <v>3025</v>
      </c>
      <c r="C19" s="29">
        <f t="shared" si="2"/>
        <v>0</v>
      </c>
      <c r="D19" s="29">
        <f t="shared" si="3"/>
        <v>0</v>
      </c>
      <c r="E19" s="22">
        <v>0</v>
      </c>
      <c r="F19" s="22">
        <v>0</v>
      </c>
      <c r="G19" s="22">
        <v>0</v>
      </c>
    </row>
  </sheetData>
  <mergeCells count="8">
    <mergeCell ref="A2:G2"/>
    <mergeCell ref="A4:A6"/>
    <mergeCell ref="B4:B6"/>
    <mergeCell ref="C4:C6"/>
    <mergeCell ref="D4:F4"/>
    <mergeCell ref="D5:D6"/>
    <mergeCell ref="E5:F5"/>
    <mergeCell ref="G4:G6"/>
  </mergeCells>
  <pageMargins left="0.78740157480314965" right="0.39370078740157483" top="0.39370078740157483" bottom="0.39370078740157483" header="0.31496062992125984" footer="0.31496062992125984"/>
  <pageSetup paperSize="9" scale="89" orientation="portrait" horizontalDpi="4294967294" verticalDpi="4294967294" r:id="rId1"/>
  <rowBreaks count="1" manualBreakCount="1">
    <brk id="1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6"/>
  <sheetViews>
    <sheetView tabSelected="1" view="pageBreakPreview" zoomScaleNormal="100" zoomScaleSheetLayoutView="100" workbookViewId="0">
      <selection activeCell="A4" sqref="A4:A6"/>
    </sheetView>
  </sheetViews>
  <sheetFormatPr defaultRowHeight="15" x14ac:dyDescent="0.25"/>
  <cols>
    <col min="1" max="1" width="44.5703125" customWidth="1"/>
    <col min="5" max="5" width="11.5703125" customWidth="1"/>
    <col min="6" max="6" width="11.7109375" customWidth="1"/>
    <col min="7" max="7" width="19.7109375" customWidth="1"/>
  </cols>
  <sheetData>
    <row r="2" spans="1:7" ht="15.75" x14ac:dyDescent="0.25">
      <c r="A2" s="18"/>
      <c r="B2" s="10" t="s">
        <v>37</v>
      </c>
    </row>
    <row r="3" spans="1:7" ht="16.5" thickBot="1" x14ac:dyDescent="0.3">
      <c r="G3" s="10" t="s">
        <v>45</v>
      </c>
    </row>
    <row r="4" spans="1:7" ht="28.5" customHeight="1" thickBot="1" x14ac:dyDescent="0.3">
      <c r="A4" s="37" t="s">
        <v>0</v>
      </c>
      <c r="B4" s="40" t="s">
        <v>1</v>
      </c>
      <c r="C4" s="40" t="s">
        <v>16</v>
      </c>
      <c r="D4" s="43" t="s">
        <v>17</v>
      </c>
      <c r="E4" s="46"/>
      <c r="F4" s="44"/>
      <c r="G4" s="47" t="s">
        <v>18</v>
      </c>
    </row>
    <row r="5" spans="1:7" ht="15.75" customHeight="1" thickBot="1" x14ac:dyDescent="0.3">
      <c r="A5" s="38"/>
      <c r="B5" s="41"/>
      <c r="C5" s="41"/>
      <c r="D5" s="40" t="s">
        <v>19</v>
      </c>
      <c r="E5" s="43" t="s">
        <v>9</v>
      </c>
      <c r="F5" s="44"/>
      <c r="G5" s="48"/>
    </row>
    <row r="6" spans="1:7" ht="33.75" customHeight="1" thickBot="1" x14ac:dyDescent="0.3">
      <c r="A6" s="39"/>
      <c r="B6" s="42"/>
      <c r="C6" s="42"/>
      <c r="D6" s="42"/>
      <c r="E6" s="2" t="s">
        <v>20</v>
      </c>
      <c r="F6" s="2" t="s">
        <v>21</v>
      </c>
      <c r="G6" s="49"/>
    </row>
    <row r="7" spans="1:7" ht="15.75" thickBot="1" x14ac:dyDescent="0.3">
      <c r="A7" s="3" t="s">
        <v>6</v>
      </c>
      <c r="B7" s="6" t="s">
        <v>7</v>
      </c>
      <c r="C7" s="4">
        <v>1</v>
      </c>
      <c r="D7" s="4">
        <v>2</v>
      </c>
      <c r="E7" s="4">
        <v>3</v>
      </c>
      <c r="F7" s="4">
        <v>4</v>
      </c>
      <c r="G7" s="4">
        <v>5</v>
      </c>
    </row>
    <row r="8" spans="1:7" ht="28.5" customHeight="1" thickBot="1" x14ac:dyDescent="0.3">
      <c r="A8" s="50" t="s">
        <v>29</v>
      </c>
      <c r="B8" s="51"/>
      <c r="C8" s="51"/>
      <c r="D8" s="51"/>
      <c r="E8" s="51"/>
      <c r="F8" s="51"/>
      <c r="G8" s="51"/>
    </row>
    <row r="9" spans="1:7" ht="30.75" thickBot="1" x14ac:dyDescent="0.3">
      <c r="A9" s="7" t="s">
        <v>30</v>
      </c>
      <c r="B9" s="4">
        <v>3110</v>
      </c>
      <c r="C9" s="28">
        <f>SUM(C11:C14)</f>
        <v>164</v>
      </c>
      <c r="D9" s="28">
        <f>SUM(D11:D14)</f>
        <v>31</v>
      </c>
      <c r="E9" s="28">
        <f>SUM(E11:E14)</f>
        <v>17</v>
      </c>
      <c r="F9" s="28">
        <f>SUM(F11:F14)</f>
        <v>14</v>
      </c>
      <c r="G9" s="28">
        <f>SUM(G11:G14)</f>
        <v>133</v>
      </c>
    </row>
    <row r="10" spans="1:7" ht="15.75" thickBot="1" x14ac:dyDescent="0.3">
      <c r="A10" s="7" t="s">
        <v>9</v>
      </c>
      <c r="B10" s="4"/>
      <c r="C10" s="27"/>
      <c r="D10" s="4"/>
      <c r="E10" s="6"/>
      <c r="F10" s="6"/>
      <c r="G10" s="4"/>
    </row>
    <row r="11" spans="1:7" ht="30.75" thickBot="1" x14ac:dyDescent="0.3">
      <c r="A11" s="7" t="s">
        <v>31</v>
      </c>
      <c r="B11" s="4">
        <v>3111</v>
      </c>
      <c r="C11" s="28">
        <f>D11+G11</f>
        <v>87</v>
      </c>
      <c r="D11" s="28">
        <f>SUM(E11:F11)</f>
        <v>15</v>
      </c>
      <c r="E11" s="6">
        <v>7</v>
      </c>
      <c r="F11" s="6">
        <v>8</v>
      </c>
      <c r="G11" s="4">
        <v>72</v>
      </c>
    </row>
    <row r="12" spans="1:7" ht="15.75" thickBot="1" x14ac:dyDescent="0.3">
      <c r="A12" s="7" t="s">
        <v>32</v>
      </c>
      <c r="B12" s="4">
        <v>3112</v>
      </c>
      <c r="C12" s="28">
        <f t="shared" ref="C12:C15" si="0">D12+G12</f>
        <v>76</v>
      </c>
      <c r="D12" s="28">
        <f t="shared" ref="D12:D14" si="1">SUM(E12:F12)</f>
        <v>16</v>
      </c>
      <c r="E12" s="6">
        <v>10</v>
      </c>
      <c r="F12" s="6">
        <v>6</v>
      </c>
      <c r="G12" s="4">
        <v>60</v>
      </c>
    </row>
    <row r="13" spans="1:7" ht="15.75" thickBot="1" x14ac:dyDescent="0.3">
      <c r="A13" s="7" t="s">
        <v>33</v>
      </c>
      <c r="B13" s="4">
        <v>3113</v>
      </c>
      <c r="C13" s="28">
        <f t="shared" si="0"/>
        <v>0</v>
      </c>
      <c r="D13" s="28">
        <f t="shared" si="1"/>
        <v>0</v>
      </c>
      <c r="E13" s="6">
        <v>0</v>
      </c>
      <c r="F13" s="6">
        <v>0</v>
      </c>
      <c r="G13" s="4">
        <v>0</v>
      </c>
    </row>
    <row r="14" spans="1:7" ht="15.75" thickBot="1" x14ac:dyDescent="0.3">
      <c r="A14" s="7" t="s">
        <v>34</v>
      </c>
      <c r="B14" s="4">
        <v>3114</v>
      </c>
      <c r="C14" s="28">
        <f t="shared" si="0"/>
        <v>1</v>
      </c>
      <c r="D14" s="28">
        <f t="shared" si="1"/>
        <v>0</v>
      </c>
      <c r="E14" s="6">
        <v>0</v>
      </c>
      <c r="F14" s="6">
        <v>0</v>
      </c>
      <c r="G14" s="4">
        <v>1</v>
      </c>
    </row>
    <row r="15" spans="1:7" ht="45.75" thickBot="1" x14ac:dyDescent="0.3">
      <c r="A15" s="13" t="s">
        <v>36</v>
      </c>
      <c r="B15" s="4">
        <v>3115</v>
      </c>
      <c r="C15" s="28">
        <f t="shared" si="0"/>
        <v>0</v>
      </c>
      <c r="D15" s="28">
        <f>F15</f>
        <v>0</v>
      </c>
      <c r="E15" s="6" t="s">
        <v>8</v>
      </c>
      <c r="F15" s="6">
        <v>0</v>
      </c>
      <c r="G15" s="4">
        <v>0</v>
      </c>
    </row>
    <row r="16" spans="1:7" ht="30.75" thickBot="1" x14ac:dyDescent="0.3">
      <c r="A16" s="7" t="s">
        <v>35</v>
      </c>
      <c r="B16" s="4">
        <v>3116</v>
      </c>
      <c r="C16" s="28">
        <f>D16</f>
        <v>0</v>
      </c>
      <c r="D16" s="28">
        <f>E16</f>
        <v>0</v>
      </c>
      <c r="E16" s="6">
        <v>0</v>
      </c>
      <c r="F16" s="6" t="s">
        <v>8</v>
      </c>
      <c r="G16" s="6" t="s">
        <v>8</v>
      </c>
    </row>
  </sheetData>
  <mergeCells count="8">
    <mergeCell ref="A8:G8"/>
    <mergeCell ref="A4:A6"/>
    <mergeCell ref="B4:B6"/>
    <mergeCell ref="C4:C6"/>
    <mergeCell ref="D4:F4"/>
    <mergeCell ref="D5:D6"/>
    <mergeCell ref="E5:F5"/>
    <mergeCell ref="G4:G6"/>
  </mergeCells>
  <pageMargins left="0.7" right="0.7" top="0.75" bottom="0.75" header="0.3" footer="0.3"/>
  <pageSetup paperSize="9" scale="63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Раздел 2</vt:lpstr>
      <vt:lpstr>Раздел 3</vt:lpstr>
      <vt:lpstr>Справочно к разделу 3</vt:lpstr>
      <vt:lpstr>'Раздел 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Олег Александрович Стариков</cp:lastModifiedBy>
  <cp:lastPrinted>2020-07-13T05:22:03Z</cp:lastPrinted>
  <dcterms:created xsi:type="dcterms:W3CDTF">2018-03-30T13:08:15Z</dcterms:created>
  <dcterms:modified xsi:type="dcterms:W3CDTF">2022-04-07T12:23:34Z</dcterms:modified>
</cp:coreProperties>
</file>